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iskierka\Documents\A. ZAPOTRZEBOWANIA\200 TYS do\2701 - Serwis w zakresie diagnostyki oraz remontu (naprawy) wentylatorów Ciepłowni Lokalnych\NA PLATFORMĘ\PLIKI NA PLATFORMĘ\"/>
    </mc:Choice>
  </mc:AlternateContent>
  <xr:revisionPtr revIDLastSave="0" documentId="13_ncr:1_{F828BE3F-8A46-4C9F-8BF0-99F73FEE6569}" xr6:coauthVersionLast="47" xr6:coauthVersionMax="47" xr10:uidLastSave="{00000000-0000-0000-0000-000000000000}"/>
  <bookViews>
    <workbookView xWindow="-110" yWindow="-110" windowWidth="19420" windowHeight="10300" xr2:uid="{E209E3DE-F5BA-46F7-A850-5AA6BDFF0735}"/>
  </bookViews>
  <sheets>
    <sheet name="WŁAŚCIW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2" l="1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7" i="2" l="1"/>
  <c r="I28" i="2" s="1"/>
  <c r="H34" i="2" s="1"/>
</calcChain>
</file>

<file path=xl/sharedStrings.xml><?xml version="1.0" encoding="utf-8"?>
<sst xmlns="http://schemas.openxmlformats.org/spreadsheetml/2006/main" count="104" uniqueCount="91">
  <si>
    <t>L.p.</t>
  </si>
  <si>
    <t>Obiekt / miejsce remontu</t>
  </si>
  <si>
    <t>Rodzaj urządzenia</t>
  </si>
  <si>
    <t>Typ</t>
  </si>
  <si>
    <t>Dane silnika elektrycznego</t>
  </si>
  <si>
    <t>Wyważanie wentylatora z osiowaniem zespołu wraz ze sprawdzeniem stanu dynamicznego z wydaniem pisemnej oceny stanu dynamicznego wyważenia i ewentualnych zaleceń remontowych</t>
  </si>
  <si>
    <t>(CENA ZA 1 SZTUKĘ PLN)</t>
  </si>
  <si>
    <t>Wymiana łożysk silnika wentylatora (wraz z materiałem)</t>
  </si>
  <si>
    <t>Wymiana łożysk wału napędowego wentylatora (wraz z materiałem)</t>
  </si>
  <si>
    <t>1.</t>
  </si>
  <si>
    <t>Centralna Ciepłownia Olkusz, ul. Przemysłowa</t>
  </si>
  <si>
    <t>Wentylator ciągu</t>
  </si>
  <si>
    <t>WPWD 55/1,8</t>
  </si>
  <si>
    <t>SE250M</t>
  </si>
  <si>
    <t>2.</t>
  </si>
  <si>
    <t>REITZ KXE 056-075030-00</t>
  </si>
  <si>
    <t>3.</t>
  </si>
  <si>
    <t>REITZ KXE 050-090015-00</t>
  </si>
  <si>
    <t>4.</t>
  </si>
  <si>
    <t>Wentylator ciągu wspomagający</t>
  </si>
  <si>
    <t>REITZ MXE 035-015030-00</t>
  </si>
  <si>
    <t>5.</t>
  </si>
  <si>
    <t>REITZ MXE 045-017030-00</t>
  </si>
  <si>
    <t>6.</t>
  </si>
  <si>
    <t>Wentylator podmuchu</t>
  </si>
  <si>
    <t>OWENT WWOax-63</t>
  </si>
  <si>
    <t>7.</t>
  </si>
  <si>
    <t>KONWEKTOR WWOax-63 LG-270</t>
  </si>
  <si>
    <t>8.</t>
  </si>
  <si>
    <t>Centralna Ciepłownia Zawiercie, ul. Polska 36</t>
  </si>
  <si>
    <t xml:space="preserve">Typ: 1CV2280A , Napięcie 400 V, 75 kW, 2978 obr/min </t>
  </si>
  <si>
    <t>9.</t>
  </si>
  <si>
    <t xml:space="preserve">Typ: HMC2 280M-4, Napięcie 400 V, 90 kW, 1480 obr/min </t>
  </si>
  <si>
    <t>10.</t>
  </si>
  <si>
    <t xml:space="preserve">Typ: 1AV2162A , Napięcie 400 V, 11 kW, 2925 obr/min </t>
  </si>
  <si>
    <t>11.</t>
  </si>
  <si>
    <t>NYBORG-MAWENT WPSS40/1.0 LG0</t>
  </si>
  <si>
    <t xml:space="preserve">Typ: HMC2 160M1-2 , Napięcie 400 V, 11 kW, 2930 obr/min </t>
  </si>
  <si>
    <t>12.</t>
  </si>
  <si>
    <t xml:space="preserve">Typ: 2SIE 180 L4 , Napięcie 400 V, 22 kW, 1460 obr/min </t>
  </si>
  <si>
    <t>13.</t>
  </si>
  <si>
    <t>ARKADY WWOax-63</t>
  </si>
  <si>
    <t xml:space="preserve">Typ: 4SG 180L-4 ,    Napięcie 400 V, 25,3 kW, 1770 obr/min </t>
  </si>
  <si>
    <t>14.</t>
  </si>
  <si>
    <t>Kotłownia Katowice, ul. Studencka 24</t>
  </si>
  <si>
    <t>11kW 2960 obr/min, 400V</t>
  </si>
  <si>
    <t>15.</t>
  </si>
  <si>
    <t>15kW 2960 obr/min, 400V</t>
  </si>
  <si>
    <t>16.</t>
  </si>
  <si>
    <t>NYBORG-MAWENT ZWWOAX-45/0,8</t>
  </si>
  <si>
    <t>3 kW 1455 obr/min, 400 V</t>
  </si>
  <si>
    <t>17.</t>
  </si>
  <si>
    <t>Centralna Ciepłownia Kamienna Góra, Szpitalna 4a</t>
  </si>
  <si>
    <t>90/1.8 A+K</t>
  </si>
  <si>
    <t>90 kW , 980 obr/min, 400 V</t>
  </si>
  <si>
    <t>18.</t>
  </si>
  <si>
    <t>WPWS63/1.8</t>
  </si>
  <si>
    <t>30 kW , 4Sg 200L-4-IE2, 400V</t>
  </si>
  <si>
    <t>19.</t>
  </si>
  <si>
    <t>WWOAX 63</t>
  </si>
  <si>
    <t>22 kW, SG 180 L4 ,400V</t>
  </si>
  <si>
    <t>20.</t>
  </si>
  <si>
    <t>WWOAX 50</t>
  </si>
  <si>
    <t>7,5 kW, Sg 132 M-4</t>
  </si>
  <si>
    <t>21.</t>
  </si>
  <si>
    <t>CELMA INDUKTA 
2SIE/280S2 
75 kW; 400V; 2978 obr./min.</t>
  </si>
  <si>
    <t>RHEINE LAMMERS
1TZ9501-2DB03-4AB4-Z
75 kW; 400V; 1485 obr./min.</t>
  </si>
  <si>
    <t>CELMA INDUKTA
2SIE/160M2A
11 kW; 400V; 2940 obr./min.</t>
  </si>
  <si>
    <t>RHEINE LAMMERS
1TZ9001-1DA334AB4-Z
15 kW; 400V; 2955 obr./min.</t>
  </si>
  <si>
    <t>CELMA INDUKTA
2SIE180L4
22 kW; 400V; 1460 obr./min.</t>
  </si>
  <si>
    <t>NYBORG-MAWENT
WPSS-63/1.8 RD0</t>
  </si>
  <si>
    <t xml:space="preserve">NYBORG-MAWENT
WP-28T/1,00 RD0 </t>
  </si>
  <si>
    <t xml:space="preserve">NYBORG-MAWENT
WP-31,5T/0,75 RD0 </t>
  </si>
  <si>
    <t>stawka roboczogodziny (z narzutami „Kp” i „Z”) dla prac zasadniczych wykonywanych na I zmianie w dni robocze w wysokości …...... zł/rbg</t>
  </si>
  <si>
    <t>stawka złotych netto 
zł./rbg</t>
  </si>
  <si>
    <t>ilość roboczogodzin
podane zostały tylko dla celu wyliczenia wartości oferty</t>
  </si>
  <si>
    <t>a</t>
  </si>
  <si>
    <t>b</t>
  </si>
  <si>
    <t>c (a*b)</t>
  </si>
  <si>
    <t>Tabela A:</t>
  </si>
  <si>
    <t>Łączna wartość Tabeli A w złotych netto</t>
  </si>
  <si>
    <t>Suma (6+7+8)</t>
  </si>
  <si>
    <t>Tabela B</t>
  </si>
  <si>
    <t>Łączna wartość Tabeli A + Tabela B  w złotych netto</t>
  </si>
  <si>
    <t>Wartoćć Tabeli B razem w zł. netto</t>
  </si>
  <si>
    <t>Słownie: …...................................................................................................................</t>
  </si>
  <si>
    <t>Podpis Wykonawcy:…...........................</t>
  </si>
  <si>
    <t>FORMULARZ WYCENY</t>
  </si>
  <si>
    <t>Wartość należy wpisać w Formularzu Oferty w SWOZ</t>
  </si>
  <si>
    <r>
      <t xml:space="preserve">Koszt dojazdu do Ciepłowni w Kamiennej Górze przypadający </t>
    </r>
    <r>
      <rPr>
        <b/>
        <sz val="9"/>
        <color rgb="FF000000"/>
        <rFont val="Arial"/>
        <family val="2"/>
        <charset val="238"/>
      </rPr>
      <t>na 1 zgłoszenie prac</t>
    </r>
    <r>
      <rPr>
        <sz val="9"/>
        <color rgb="FF000000"/>
        <rFont val="Arial"/>
        <family val="2"/>
        <charset val="238"/>
      </rPr>
      <t xml:space="preserve"> (wartosć szacunkowa)</t>
    </r>
  </si>
  <si>
    <t>Postępowanie SWOZ: PNP-S/TC/12539/2025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</si>
</sst>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1"/>
      <color theme="1"/>
      <name val="Aptos Narrow"/>
      <family val="2"/>
      <scheme val="minor"/>
    </font>
    <font>
      <sz val="8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  <charset val="238"/>
    </font>
    <font>
      <b/>
      <sz val="8"/>
      <color theme="1"/>
      <name val="Aptos Narrow"/>
      <family val="2"/>
      <scheme val="minor"/>
    </font>
    <font>
      <b/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1" fillId="2" borderId="45" xfId="0" applyFont="1" applyFill="1" applyBorder="1" applyAlignment="1">
      <alignment horizontal="center" vertical="center" wrapText="1"/>
    </xf>
    <xf numFmtId="0" fontId="1" fillId="2" borderId="46" xfId="0" applyFont="1" applyFill="1" applyBorder="1" applyAlignment="1">
      <alignment horizontal="center" vertical="center" wrapText="1"/>
    </xf>
    <xf numFmtId="0" fontId="1" fillId="2" borderId="47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2" fillId="2" borderId="48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2" fillId="2" borderId="4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10" fillId="2" borderId="34" xfId="0" applyFont="1" applyFill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4" fontId="6" fillId="0" borderId="14" xfId="0" applyNumberFormat="1" applyFont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4" fontId="6" fillId="0" borderId="16" xfId="0" applyNumberFormat="1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10" fillId="0" borderId="22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4" fontId="6" fillId="0" borderId="23" xfId="0" applyNumberFormat="1" applyFont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 wrapText="1"/>
    </xf>
    <xf numFmtId="0" fontId="10" fillId="2" borderId="32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4" fontId="11" fillId="0" borderId="44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 wrapText="1"/>
    </xf>
    <xf numFmtId="0" fontId="6" fillId="0" borderId="9" xfId="0" applyFont="1" applyBorder="1"/>
    <xf numFmtId="0" fontId="6" fillId="0" borderId="9" xfId="0" applyFont="1" applyBorder="1" applyAlignment="1">
      <alignment horizontal="center" vertical="center"/>
    </xf>
    <xf numFmtId="4" fontId="9" fillId="0" borderId="9" xfId="0" applyNumberFormat="1" applyFont="1" applyBorder="1" applyAlignment="1">
      <alignment horizontal="center" vertical="center"/>
    </xf>
    <xf numFmtId="4" fontId="11" fillId="4" borderId="36" xfId="0" applyNumberFormat="1" applyFont="1" applyFill="1" applyBorder="1" applyAlignment="1">
      <alignment horizontal="center" vertical="center" wrapText="1"/>
    </xf>
    <xf numFmtId="4" fontId="3" fillId="4" borderId="36" xfId="0" applyNumberFormat="1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vertical="center" wrapText="1"/>
    </xf>
    <xf numFmtId="0" fontId="12" fillId="4" borderId="3" xfId="0" applyFont="1" applyFill="1" applyBorder="1" applyAlignment="1">
      <alignment vertical="center" wrapText="1"/>
    </xf>
    <xf numFmtId="0" fontId="3" fillId="4" borderId="0" xfId="0" applyFont="1" applyFill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10" fillId="2" borderId="41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892F6-EBD8-4C39-821C-03960FE72317}">
  <dimension ref="A1:I38"/>
  <sheetViews>
    <sheetView tabSelected="1" view="pageBreakPreview" topLeftCell="A30" zoomScaleNormal="125" zoomScaleSheetLayoutView="100" workbookViewId="0">
      <selection activeCell="A2" sqref="A2:I2"/>
    </sheetView>
  </sheetViews>
  <sheetFormatPr defaultRowHeight="14.5" x14ac:dyDescent="0.35"/>
  <cols>
    <col min="2" max="2" width="12.08984375" customWidth="1"/>
    <col min="3" max="3" width="11.453125" style="9" customWidth="1"/>
    <col min="4" max="4" width="18.08984375" style="4" customWidth="1"/>
    <col min="5" max="5" width="21.6328125" style="4" bestFit="1" customWidth="1"/>
    <col min="6" max="6" width="18.90625" customWidth="1"/>
    <col min="7" max="7" width="12.453125" customWidth="1"/>
    <col min="8" max="8" width="13.26953125" customWidth="1"/>
    <col min="9" max="9" width="18.7265625" customWidth="1"/>
  </cols>
  <sheetData>
    <row r="1" spans="1:9" x14ac:dyDescent="0.35">
      <c r="G1" s="108" t="s">
        <v>90</v>
      </c>
    </row>
    <row r="2" spans="1:9" ht="16" customHeight="1" thickBot="1" x14ac:dyDescent="0.4">
      <c r="A2" s="73" t="s">
        <v>87</v>
      </c>
      <c r="B2" s="73"/>
      <c r="C2" s="73"/>
      <c r="D2" s="73"/>
      <c r="E2" s="73"/>
      <c r="F2" s="73"/>
      <c r="G2" s="73"/>
      <c r="H2" s="73"/>
      <c r="I2" s="73"/>
    </row>
    <row r="3" spans="1:9" ht="15" thickBot="1" x14ac:dyDescent="0.4">
      <c r="A3" s="81" t="s">
        <v>79</v>
      </c>
      <c r="B3" s="82"/>
      <c r="C3" s="82"/>
      <c r="D3" s="83"/>
    </row>
    <row r="4" spans="1:9" ht="132" customHeight="1" x14ac:dyDescent="0.35">
      <c r="A4" s="94" t="s">
        <v>0</v>
      </c>
      <c r="B4" s="94" t="s">
        <v>1</v>
      </c>
      <c r="C4" s="94" t="s">
        <v>2</v>
      </c>
      <c r="D4" s="84" t="s">
        <v>3</v>
      </c>
      <c r="E4" s="86" t="s">
        <v>4</v>
      </c>
      <c r="F4" s="23" t="s">
        <v>5</v>
      </c>
      <c r="G4" s="24" t="s">
        <v>7</v>
      </c>
      <c r="H4" s="24" t="s">
        <v>8</v>
      </c>
      <c r="I4" s="79" t="s">
        <v>81</v>
      </c>
    </row>
    <row r="5" spans="1:9" ht="25" customHeight="1" thickBot="1" x14ac:dyDescent="0.4">
      <c r="A5" s="90"/>
      <c r="B5" s="90"/>
      <c r="C5" s="90"/>
      <c r="D5" s="85"/>
      <c r="E5" s="87"/>
      <c r="F5" s="25" t="s">
        <v>6</v>
      </c>
      <c r="G5" s="26" t="s">
        <v>6</v>
      </c>
      <c r="H5" s="26" t="s">
        <v>6</v>
      </c>
      <c r="I5" s="80"/>
    </row>
    <row r="6" spans="1:9" s="8" customFormat="1" ht="11" thickBot="1" x14ac:dyDescent="0.3">
      <c r="A6" s="16">
        <v>1</v>
      </c>
      <c r="B6" s="15">
        <v>2</v>
      </c>
      <c r="C6" s="15">
        <v>3</v>
      </c>
      <c r="D6" s="12">
        <v>4</v>
      </c>
      <c r="E6" s="14">
        <v>5</v>
      </c>
      <c r="F6" s="12">
        <v>6</v>
      </c>
      <c r="G6" s="13">
        <v>7</v>
      </c>
      <c r="H6" s="13">
        <v>8</v>
      </c>
      <c r="I6" s="14">
        <v>9</v>
      </c>
    </row>
    <row r="7" spans="1:9" ht="22" customHeight="1" x14ac:dyDescent="0.35">
      <c r="A7" s="11" t="s">
        <v>9</v>
      </c>
      <c r="B7" s="88" t="s">
        <v>10</v>
      </c>
      <c r="C7" s="91" t="s">
        <v>11</v>
      </c>
      <c r="D7" s="27" t="s">
        <v>12</v>
      </c>
      <c r="E7" s="28" t="s">
        <v>13</v>
      </c>
      <c r="F7" s="29"/>
      <c r="G7" s="30"/>
      <c r="H7" s="31"/>
      <c r="I7" s="32">
        <f>SUM(F7:H7)</f>
        <v>0</v>
      </c>
    </row>
    <row r="8" spans="1:9" ht="43.5" customHeight="1" x14ac:dyDescent="0.35">
      <c r="A8" s="6" t="s">
        <v>14</v>
      </c>
      <c r="B8" s="89"/>
      <c r="C8" s="92"/>
      <c r="D8" s="33" t="s">
        <v>15</v>
      </c>
      <c r="E8" s="34" t="s">
        <v>65</v>
      </c>
      <c r="F8" s="35"/>
      <c r="G8" s="36"/>
      <c r="H8" s="37"/>
      <c r="I8" s="38">
        <f t="shared" ref="I8:I27" si="0">SUM(F8:H8)</f>
        <v>0</v>
      </c>
    </row>
    <row r="9" spans="1:9" ht="47" customHeight="1" x14ac:dyDescent="0.35">
      <c r="A9" s="6" t="s">
        <v>16</v>
      </c>
      <c r="B9" s="89"/>
      <c r="C9" s="92"/>
      <c r="D9" s="33" t="s">
        <v>17</v>
      </c>
      <c r="E9" s="34" t="s">
        <v>66</v>
      </c>
      <c r="F9" s="35"/>
      <c r="G9" s="36"/>
      <c r="H9" s="37"/>
      <c r="I9" s="38">
        <f t="shared" si="0"/>
        <v>0</v>
      </c>
    </row>
    <row r="10" spans="1:9" ht="37" customHeight="1" x14ac:dyDescent="0.35">
      <c r="A10" s="6" t="s">
        <v>18</v>
      </c>
      <c r="B10" s="89"/>
      <c r="C10" s="92" t="s">
        <v>19</v>
      </c>
      <c r="D10" s="33" t="s">
        <v>20</v>
      </c>
      <c r="E10" s="34" t="s">
        <v>67</v>
      </c>
      <c r="F10" s="35"/>
      <c r="G10" s="36"/>
      <c r="H10" s="39"/>
      <c r="I10" s="38">
        <f t="shared" si="0"/>
        <v>0</v>
      </c>
    </row>
    <row r="11" spans="1:9" ht="38.5" customHeight="1" x14ac:dyDescent="0.35">
      <c r="A11" s="6" t="s">
        <v>21</v>
      </c>
      <c r="B11" s="89"/>
      <c r="C11" s="92"/>
      <c r="D11" s="33" t="s">
        <v>22</v>
      </c>
      <c r="E11" s="34" t="s">
        <v>68</v>
      </c>
      <c r="F11" s="35"/>
      <c r="G11" s="36"/>
      <c r="H11" s="39"/>
      <c r="I11" s="38">
        <f t="shared" si="0"/>
        <v>0</v>
      </c>
    </row>
    <row r="12" spans="1:9" ht="38.5" customHeight="1" x14ac:dyDescent="0.35">
      <c r="A12" s="6" t="s">
        <v>23</v>
      </c>
      <c r="B12" s="89"/>
      <c r="C12" s="92" t="s">
        <v>24</v>
      </c>
      <c r="D12" s="33" t="s">
        <v>25</v>
      </c>
      <c r="E12" s="34" t="s">
        <v>69</v>
      </c>
      <c r="F12" s="35"/>
      <c r="G12" s="36"/>
      <c r="H12" s="39"/>
      <c r="I12" s="38">
        <f t="shared" si="0"/>
        <v>0</v>
      </c>
    </row>
    <row r="13" spans="1:9" ht="41" customHeight="1" thickBot="1" x14ac:dyDescent="0.4">
      <c r="A13" s="7" t="s">
        <v>26</v>
      </c>
      <c r="B13" s="90"/>
      <c r="C13" s="93"/>
      <c r="D13" s="40" t="s">
        <v>27</v>
      </c>
      <c r="E13" s="41" t="s">
        <v>69</v>
      </c>
      <c r="F13" s="42"/>
      <c r="G13" s="43"/>
      <c r="H13" s="44"/>
      <c r="I13" s="45">
        <f t="shared" si="0"/>
        <v>0</v>
      </c>
    </row>
    <row r="14" spans="1:9" ht="28.5" customHeight="1" thickBot="1" x14ac:dyDescent="0.4">
      <c r="A14" s="1" t="s">
        <v>28</v>
      </c>
      <c r="B14" s="97" t="s">
        <v>29</v>
      </c>
      <c r="C14" s="99" t="s">
        <v>11</v>
      </c>
      <c r="D14" s="57" t="s">
        <v>15</v>
      </c>
      <c r="E14" s="53" t="s">
        <v>30</v>
      </c>
      <c r="F14" s="58"/>
      <c r="G14" s="30"/>
      <c r="H14" s="31"/>
      <c r="I14" s="32">
        <f t="shared" si="0"/>
        <v>0</v>
      </c>
    </row>
    <row r="15" spans="1:9" ht="44" customHeight="1" x14ac:dyDescent="0.35">
      <c r="A15" s="3" t="s">
        <v>31</v>
      </c>
      <c r="B15" s="97"/>
      <c r="C15" s="95"/>
      <c r="D15" s="59" t="s">
        <v>70</v>
      </c>
      <c r="E15" s="54" t="s">
        <v>32</v>
      </c>
      <c r="F15" s="35"/>
      <c r="G15" s="36"/>
      <c r="H15" s="37"/>
      <c r="I15" s="38">
        <f t="shared" si="0"/>
        <v>0</v>
      </c>
    </row>
    <row r="16" spans="1:9" ht="29.5" customHeight="1" thickBot="1" x14ac:dyDescent="0.4">
      <c r="A16" s="1" t="s">
        <v>33</v>
      </c>
      <c r="B16" s="97"/>
      <c r="C16" s="95" t="s">
        <v>19</v>
      </c>
      <c r="D16" s="59" t="s">
        <v>20</v>
      </c>
      <c r="E16" s="54" t="s">
        <v>34</v>
      </c>
      <c r="F16" s="35"/>
      <c r="G16" s="36"/>
      <c r="H16" s="39"/>
      <c r="I16" s="38">
        <f t="shared" si="0"/>
        <v>0</v>
      </c>
    </row>
    <row r="17" spans="1:9" ht="39.5" customHeight="1" thickBot="1" x14ac:dyDescent="0.4">
      <c r="A17" s="1" t="s">
        <v>35</v>
      </c>
      <c r="B17" s="97"/>
      <c r="C17" s="95"/>
      <c r="D17" s="59" t="s">
        <v>36</v>
      </c>
      <c r="E17" s="54" t="s">
        <v>37</v>
      </c>
      <c r="F17" s="35"/>
      <c r="G17" s="36"/>
      <c r="H17" s="37"/>
      <c r="I17" s="38">
        <f t="shared" si="0"/>
        <v>0</v>
      </c>
    </row>
    <row r="18" spans="1:9" ht="32.5" customHeight="1" thickBot="1" x14ac:dyDescent="0.4">
      <c r="A18" s="1" t="s">
        <v>38</v>
      </c>
      <c r="B18" s="97"/>
      <c r="C18" s="95" t="s">
        <v>24</v>
      </c>
      <c r="D18" s="59" t="s">
        <v>25</v>
      </c>
      <c r="E18" s="54" t="s">
        <v>39</v>
      </c>
      <c r="F18" s="35"/>
      <c r="G18" s="36"/>
      <c r="H18" s="39"/>
      <c r="I18" s="38">
        <f t="shared" si="0"/>
        <v>0</v>
      </c>
    </row>
    <row r="19" spans="1:9" ht="36.5" customHeight="1" thickBot="1" x14ac:dyDescent="0.4">
      <c r="A19" s="2" t="s">
        <v>40</v>
      </c>
      <c r="B19" s="98"/>
      <c r="C19" s="96"/>
      <c r="D19" s="60" t="s">
        <v>41</v>
      </c>
      <c r="E19" s="56" t="s">
        <v>42</v>
      </c>
      <c r="F19" s="61"/>
      <c r="G19" s="43"/>
      <c r="H19" s="44"/>
      <c r="I19" s="45">
        <f t="shared" si="0"/>
        <v>0</v>
      </c>
    </row>
    <row r="20" spans="1:9" ht="26.5" customHeight="1" x14ac:dyDescent="0.35">
      <c r="A20" s="5" t="s">
        <v>43</v>
      </c>
      <c r="B20" s="100" t="s">
        <v>44</v>
      </c>
      <c r="C20" s="107" t="s">
        <v>11</v>
      </c>
      <c r="D20" s="27" t="s">
        <v>71</v>
      </c>
      <c r="E20" s="28" t="s">
        <v>45</v>
      </c>
      <c r="F20" s="29"/>
      <c r="G20" s="30"/>
      <c r="H20" s="31"/>
      <c r="I20" s="32">
        <f t="shared" si="0"/>
        <v>0</v>
      </c>
    </row>
    <row r="21" spans="1:9" ht="25.5" customHeight="1" x14ac:dyDescent="0.35">
      <c r="A21" s="6" t="s">
        <v>46</v>
      </c>
      <c r="B21" s="101"/>
      <c r="C21" s="107"/>
      <c r="D21" s="33" t="s">
        <v>72</v>
      </c>
      <c r="E21" s="34" t="s">
        <v>47</v>
      </c>
      <c r="F21" s="46"/>
      <c r="G21" s="36"/>
      <c r="H21" s="37"/>
      <c r="I21" s="38">
        <f t="shared" si="0"/>
        <v>0</v>
      </c>
    </row>
    <row r="22" spans="1:9" ht="29.5" customHeight="1" thickBot="1" x14ac:dyDescent="0.4">
      <c r="A22" s="17" t="s">
        <v>48</v>
      </c>
      <c r="B22" s="101"/>
      <c r="C22" s="47" t="s">
        <v>24</v>
      </c>
      <c r="D22" s="40" t="s">
        <v>49</v>
      </c>
      <c r="E22" s="41" t="s">
        <v>50</v>
      </c>
      <c r="F22" s="48"/>
      <c r="G22" s="49"/>
      <c r="H22" s="50"/>
      <c r="I22" s="51">
        <f t="shared" si="0"/>
        <v>0</v>
      </c>
    </row>
    <row r="23" spans="1:9" ht="20.5" customHeight="1" x14ac:dyDescent="0.35">
      <c r="A23" s="18" t="s">
        <v>51</v>
      </c>
      <c r="B23" s="100" t="s">
        <v>52</v>
      </c>
      <c r="C23" s="103" t="s">
        <v>11</v>
      </c>
      <c r="D23" s="52" t="s">
        <v>53</v>
      </c>
      <c r="E23" s="53" t="s">
        <v>54</v>
      </c>
      <c r="F23" s="29"/>
      <c r="G23" s="30"/>
      <c r="H23" s="31"/>
      <c r="I23" s="32">
        <f t="shared" si="0"/>
        <v>0</v>
      </c>
    </row>
    <row r="24" spans="1:9" ht="23.5" thickBot="1" x14ac:dyDescent="0.4">
      <c r="A24" s="19" t="s">
        <v>55</v>
      </c>
      <c r="B24" s="101"/>
      <c r="C24" s="104"/>
      <c r="D24" s="33" t="s">
        <v>56</v>
      </c>
      <c r="E24" s="54" t="s">
        <v>57</v>
      </c>
      <c r="F24" s="46"/>
      <c r="G24" s="36"/>
      <c r="H24" s="37"/>
      <c r="I24" s="38">
        <f t="shared" si="0"/>
        <v>0</v>
      </c>
    </row>
    <row r="25" spans="1:9" ht="21" customHeight="1" x14ac:dyDescent="0.35">
      <c r="A25" s="19" t="s">
        <v>58</v>
      </c>
      <c r="B25" s="101"/>
      <c r="C25" s="103" t="s">
        <v>24</v>
      </c>
      <c r="D25" s="33" t="s">
        <v>59</v>
      </c>
      <c r="E25" s="54" t="s">
        <v>60</v>
      </c>
      <c r="F25" s="46"/>
      <c r="G25" s="36"/>
      <c r="H25" s="39"/>
      <c r="I25" s="38">
        <f t="shared" si="0"/>
        <v>0</v>
      </c>
    </row>
    <row r="26" spans="1:9" ht="21" customHeight="1" thickBot="1" x14ac:dyDescent="0.4">
      <c r="A26" s="19" t="s">
        <v>61</v>
      </c>
      <c r="B26" s="101"/>
      <c r="C26" s="104"/>
      <c r="D26" s="55" t="s">
        <v>62</v>
      </c>
      <c r="E26" s="56" t="s">
        <v>63</v>
      </c>
      <c r="F26" s="46"/>
      <c r="G26" s="36"/>
      <c r="H26" s="39"/>
      <c r="I26" s="38">
        <f t="shared" si="0"/>
        <v>0</v>
      </c>
    </row>
    <row r="27" spans="1:9" ht="31" customHeight="1" thickBot="1" x14ac:dyDescent="0.4">
      <c r="A27" s="20" t="s">
        <v>64</v>
      </c>
      <c r="B27" s="102"/>
      <c r="C27" s="105" t="s">
        <v>89</v>
      </c>
      <c r="D27" s="106"/>
      <c r="E27" s="106"/>
      <c r="F27" s="42"/>
      <c r="G27" s="43"/>
      <c r="H27" s="63"/>
      <c r="I27" s="45">
        <f t="shared" si="0"/>
        <v>0</v>
      </c>
    </row>
    <row r="28" spans="1:9" ht="31" customHeight="1" thickBot="1" x14ac:dyDescent="0.4">
      <c r="F28" s="76" t="s">
        <v>80</v>
      </c>
      <c r="G28" s="77"/>
      <c r="H28" s="78"/>
      <c r="I28" s="62">
        <f>SUM(I7:I27)</f>
        <v>0</v>
      </c>
    </row>
    <row r="29" spans="1:9" ht="15" thickBot="1" x14ac:dyDescent="0.4"/>
    <row r="30" spans="1:9" ht="92.5" thickBot="1" x14ac:dyDescent="0.4">
      <c r="A30" s="81" t="s">
        <v>82</v>
      </c>
      <c r="B30" s="82"/>
      <c r="C30" s="82"/>
      <c r="D30" s="83"/>
      <c r="F30" s="21" t="s">
        <v>74</v>
      </c>
      <c r="G30" s="21" t="s">
        <v>75</v>
      </c>
      <c r="H30" s="21" t="s">
        <v>84</v>
      </c>
    </row>
    <row r="31" spans="1:9" x14ac:dyDescent="0.35">
      <c r="F31" s="10" t="s">
        <v>76</v>
      </c>
      <c r="G31" s="10" t="s">
        <v>77</v>
      </c>
      <c r="H31" s="10" t="s">
        <v>78</v>
      </c>
    </row>
    <row r="32" spans="1:9" ht="37" customHeight="1" x14ac:dyDescent="0.35">
      <c r="A32" s="22">
        <v>22</v>
      </c>
      <c r="B32" s="74" t="s">
        <v>73</v>
      </c>
      <c r="C32" s="74"/>
      <c r="D32" s="74"/>
      <c r="E32" s="75"/>
      <c r="F32" s="64"/>
      <c r="G32" s="65">
        <v>100</v>
      </c>
      <c r="H32" s="66">
        <f>G32*F32</f>
        <v>0</v>
      </c>
    </row>
    <row r="33" spans="1:9" ht="15" thickBot="1" x14ac:dyDescent="0.4"/>
    <row r="34" spans="1:9" ht="48" customHeight="1" thickBot="1" x14ac:dyDescent="0.4">
      <c r="A34" s="69" t="s">
        <v>83</v>
      </c>
      <c r="B34" s="70"/>
      <c r="C34" s="70"/>
      <c r="D34" s="71"/>
      <c r="E34" s="71"/>
      <c r="F34" s="71"/>
      <c r="G34" s="72"/>
      <c r="H34" s="67">
        <f>H32+I28</f>
        <v>0</v>
      </c>
      <c r="I34" s="68" t="s">
        <v>88</v>
      </c>
    </row>
    <row r="36" spans="1:9" x14ac:dyDescent="0.35">
      <c r="A36" t="s">
        <v>85</v>
      </c>
    </row>
    <row r="38" spans="1:9" x14ac:dyDescent="0.35">
      <c r="F38" t="s">
        <v>86</v>
      </c>
    </row>
  </sheetData>
  <mergeCells count="26">
    <mergeCell ref="C18:C19"/>
    <mergeCell ref="B14:B19"/>
    <mergeCell ref="C14:C15"/>
    <mergeCell ref="A3:D3"/>
    <mergeCell ref="B23:B27"/>
    <mergeCell ref="C23:C24"/>
    <mergeCell ref="C25:C26"/>
    <mergeCell ref="C27:E27"/>
    <mergeCell ref="B20:B22"/>
    <mergeCell ref="C20:C21"/>
    <mergeCell ref="A34:G34"/>
    <mergeCell ref="A2:I2"/>
    <mergeCell ref="B32:E32"/>
    <mergeCell ref="F28:H28"/>
    <mergeCell ref="I4:I5"/>
    <mergeCell ref="A30:D30"/>
    <mergeCell ref="D4:D5"/>
    <mergeCell ref="E4:E5"/>
    <mergeCell ref="B7:B13"/>
    <mergeCell ref="C7:C9"/>
    <mergeCell ref="C12:C13"/>
    <mergeCell ref="C10:C11"/>
    <mergeCell ref="A4:A5"/>
    <mergeCell ref="B4:B5"/>
    <mergeCell ref="C4:C5"/>
    <mergeCell ref="C16:C17"/>
  </mergeCells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WŁAŚCIWY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Iskierka Katarzyna (TC ZZ)</dc:creator>
  <cp:lastModifiedBy>Iskierka Katarzyna (TC ZZ)</cp:lastModifiedBy>
  <dcterms:created xsi:type="dcterms:W3CDTF">2025-12-11T11:13:31Z</dcterms:created>
  <dcterms:modified xsi:type="dcterms:W3CDTF">2025-12-12T08:42:57Z</dcterms:modified>
</cp:coreProperties>
</file>